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9480" windowHeight="8070" tabRatio="753" activeTab="0"/>
  </bookViews>
  <sheets>
    <sheet name="Ценова оферта" sheetId="1" r:id="rId1"/>
  </sheets>
  <definedNames>
    <definedName name="CO">#REF!</definedName>
    <definedName name="coef">#REF!</definedName>
    <definedName name="k">#REF!</definedName>
    <definedName name="kuficent">#REF!</definedName>
    <definedName name="_xlnm.Print_Titles" localSheetId="0">'Ценова оферта'!$5:$5</definedName>
  </definedNames>
  <calcPr fullCalcOnLoad="1"/>
</workbook>
</file>

<file path=xl/sharedStrings.xml><?xml version="1.0" encoding="utf-8"?>
<sst xmlns="http://schemas.openxmlformats.org/spreadsheetml/2006/main" count="169" uniqueCount="82">
  <si>
    <t>Описание на видовете работи</t>
  </si>
  <si>
    <t>ПЪТНИ РАБОТИ</t>
  </si>
  <si>
    <t>бр.</t>
  </si>
  <si>
    <t>ПРЕДВАРИТЕЛНИ РАБОТИ</t>
  </si>
  <si>
    <t>ОРГАНИЗАЦИЯ НА ДВИЖЕНИЕТО</t>
  </si>
  <si>
    <t>ТРОТОАРИ</t>
  </si>
  <si>
    <t>№</t>
  </si>
  <si>
    <t>м</t>
  </si>
  <si>
    <t>т</t>
  </si>
  <si>
    <t>бр</t>
  </si>
  <si>
    <t xml:space="preserve">Кол-во </t>
  </si>
  <si>
    <t>Доставка и полагане на вибропресован бордюр 15/25/50 cм вкл. всички свързани с това разходи.</t>
  </si>
  <si>
    <t xml:space="preserve">Разваляне на съществуващи тротоари (тротоарни плочи, асфалтови или бетонови ивици), вкл. всички свързани с това разходи </t>
  </si>
  <si>
    <t>Повдигане или снижаване на съществуващи ревизионни шахти в зоната на уличното платно или тротоара</t>
  </si>
  <si>
    <t>Повдигане или снижаване на съществуващи дъждоприемни шахти в зоната на уличното платно</t>
  </si>
  <si>
    <t>Фрезоване на съществуваща асфалтобетонова настилка, включително натоварване, транспортиране и разтоварване на депо до 20км.</t>
  </si>
  <si>
    <t>Разкъртване на бетонови бордюри и основа под тях</t>
  </si>
  <si>
    <t>Почистване на строителна площ oт дървета, храсти и всяка друга растителност и отпадаци съгласно ТС</t>
  </si>
  <si>
    <t>ЗЕМНИ РАБОТИ</t>
  </si>
  <si>
    <t>Изкоп с багер на транспорт, вкл. транспорт и разриване на депо  до 20км</t>
  </si>
  <si>
    <t xml:space="preserve">Доставка и полагане на първи битумен разлив </t>
  </si>
  <si>
    <t xml:space="preserve">Доставка и полагане на втори битумен разлив </t>
  </si>
  <si>
    <t>Доставка и полагане на трошен камък с подбрана зърнометрия 0-40мм Е=450МРа, БДСEN 13242:2002+А1/NA – 15 cm</t>
  </si>
  <si>
    <t>Доставка и полагане на плътен асфалтобетон тип А за износващ пласт Е=1200 MPa, БДС EN 14023:2010 - 4 cm</t>
  </si>
  <si>
    <t>Доставка и полагане на неплътен асфалтобетон Е=1000 MPa, БДС EN 13108-1:2006 – 4 cm</t>
  </si>
  <si>
    <t>Доставка и полагане на несортиран трошен камък за основа фракция 0-63мм Е=350 МРа, БДС EN 13242:2002+А1/NA – 35 cm</t>
  </si>
  <si>
    <t>Оформяне на земното легло и достигане до проектен напречен наклон</t>
  </si>
  <si>
    <t>Доставка и полагане на горен пласт от трошен камък с подбран зърнометричен състав за банкети, вкл. всички свързани с това разходи  - h=10см.</t>
  </si>
  <si>
    <t>БАНКЕТИ</t>
  </si>
  <si>
    <t>Доставка и полагане на долен пласт банкети (от нефракционен скален материал), вкл. всички свързани с това разходи  - h=48см.</t>
  </si>
  <si>
    <t>ВРЕМЕННА ОРГАНИЗАЦИЯ НА ДВИЖЕНИЕТО</t>
  </si>
  <si>
    <t>Временна организация на движението</t>
  </si>
  <si>
    <t>Направа на тротоарна настилка от вибропресовани тактилни плочи 40/40/6 cм вкл. пясък</t>
  </si>
  <si>
    <t>Доставка и полагане на бетонови паркинг елементи 60/40/10см за облицоване на откос</t>
  </si>
  <si>
    <t>ПАРКИНГ</t>
  </si>
  <si>
    <t>Доставка и полагане на неплътен асфалтобетон за рехабилитация Е=1000 MPa, БДС EN 13108-1:2006 – мин 4 cm</t>
  </si>
  <si>
    <t xml:space="preserve">Изграждане на подпорна стена при западна страна на паркинг с дължина 18м </t>
  </si>
  <si>
    <t>Разрушаване на съществуващи постройки в обхвата на обекта</t>
  </si>
  <si>
    <t>Доставка и монтаж на ограничителна система БДС EN 1317 тип N2W1</t>
  </si>
  <si>
    <t>м'</t>
  </si>
  <si>
    <t>Доставка и монтаж на пътни знаци II типоразмер и стълбове за пътни знаци с височина до 4.5м, вкл. изграждане на фундамент</t>
  </si>
  <si>
    <t>Полагане на хоризонтална маркировка от акрилатна боя, вкл. всички свързани с това разходи - синя</t>
  </si>
  <si>
    <t>Полагане на хоризонтална маркировка от акрилатна боя със светлоотразителни перли, вкл. всички свързани с това разходи - бяла</t>
  </si>
  <si>
    <t>Ед. м-ка</t>
  </si>
  <si>
    <t>Доставка, полагане и уплътнение на подходящ материал за насип, материали от група А-1</t>
  </si>
  <si>
    <t>Доставка и полагане на несортиран трошен камък за основа фракция 0-63мм Е=350 МРа, БДС EN 13242:2002+А1/NA – 35cm</t>
  </si>
  <si>
    <t>Доставка и полагане на трошен камък с подбрана зърнометрия 0-40мм Е=450МРа, БДСEN 13242:2002+А1/NA – 15cm</t>
  </si>
  <si>
    <t>Изкоп с багер на транспорт за тротоари, вкл. транспорт до 20км</t>
  </si>
  <si>
    <t>Направа на тротоарна настилка от плътен асфалтобетон тип А, марка II - 4см</t>
  </si>
  <si>
    <t xml:space="preserve">Направа на долен основен пласт от трошен камък с дебелина 20 см, вкл. уплътняване </t>
  </si>
  <si>
    <t>Доставка и полагане на втори битумен разлив - у-к 2</t>
  </si>
  <si>
    <t>ЧАСТ ПЪТНА</t>
  </si>
  <si>
    <t>ОБЩО ЧАСТ ПЪТНА:</t>
  </si>
  <si>
    <t>Стойност</t>
  </si>
  <si>
    <t>Ед. цена</t>
  </si>
  <si>
    <t>Улично осветление 3 част (нова улица)</t>
  </si>
  <si>
    <t>Доставка на осветително тяло LED УО 60W IP65, o светлинен добив на осветителя Ф≥100lm/W, с включени всички крепежи за монтаж на стълб</t>
  </si>
  <si>
    <t>Монтаж на светително тяло LED УО 60W IP65, включително подвързване на захранващи кабели</t>
  </si>
  <si>
    <t>Доставка горещопоцинкован стоманотръбен метален стълб за осветителна, с h=10 м; комплект с вградена в основата отколонителна кабелна кутия - по детайл.</t>
  </si>
  <si>
    <t>Доставка единична рогатка H = 0,60 m</t>
  </si>
  <si>
    <t>Монтаж на стоманотръбен стълб, включително направа на изкоп и бетона основа</t>
  </si>
  <si>
    <t>Направа на кабелен изкоп с размери 0,4 / 1,1 м  в почва III-та категория включително зариване, трамбоване на пластове и полагане на стандартна сигнална кабелна лента</t>
  </si>
  <si>
    <t>Направа на стандартна единична кабелна шахта с размери  0,9х0,6х1,0 м, зидана, обмазана,  комплект с капаци от полимербетон.</t>
  </si>
  <si>
    <t>Доставка и монтаж на PVC тръби Ф 110/1,8 мм ( между всички шахти )</t>
  </si>
  <si>
    <t>Направа на заземление на метален парков стълб с единичен кол 45/45/5 мм с дължина 1,5 м и шина 2м.</t>
  </si>
  <si>
    <t>Доставка на усукан проводник за въздушно окачван AL/R 4х16mm² , включително крепежни елементи</t>
  </si>
  <si>
    <t>Монтаж на усукан проводник за въздушно окачван AL/R 4х10mm²</t>
  </si>
  <si>
    <t xml:space="preserve">Доставка на СВТ 5х10mm² </t>
  </si>
  <si>
    <t xml:space="preserve">Изтегляне на кабел СВТ 5х10mm² в тръбна мрежа </t>
  </si>
  <si>
    <t xml:space="preserve">Доставка на СВТ 3х1,5mm² </t>
  </si>
  <si>
    <t xml:space="preserve">Изтегляне на кабел на СВТ 3х1,5m² в стълб </t>
  </si>
  <si>
    <t>Подвързване към съществуваща мрежа</t>
  </si>
  <si>
    <t>ОБЩО ПАРКИНГ:</t>
  </si>
  <si>
    <t>ОБЩО ЕЛЕКТРО:</t>
  </si>
  <si>
    <t>ЧАСТ ЕЛЕКТРО</t>
  </si>
  <si>
    <t>ОБЩО ЗА ОБЕКТА</t>
  </si>
  <si>
    <t>20 % ДДС:</t>
  </si>
  <si>
    <t>ОБЩО:</t>
  </si>
  <si>
    <t>ЦЕНОВА ОФЕРТА</t>
  </si>
  <si>
    <t xml:space="preserve">За обществена поръчка с предмет: „Изграждане на улици в кв.Драгановец от ОТ36-ОТ40-ОТ117-ОТ9115 до ОТ 2008 / към входа на Парка на предизвикателствата/ и паркинг“. </t>
  </si>
  <si>
    <r>
      <t>м</t>
    </r>
    <r>
      <rPr>
        <vertAlign val="superscript"/>
        <sz val="12"/>
        <rFont val="Times New Roman"/>
        <family val="1"/>
      </rPr>
      <t>2</t>
    </r>
  </si>
  <si>
    <r>
      <t>м</t>
    </r>
    <r>
      <rPr>
        <vertAlign val="superscript"/>
        <sz val="12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</si>
</sst>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0"/>
    <numFmt numFmtId="185" formatCode="0.0"/>
    <numFmt numFmtId="186" formatCode="_-* #,##0\ _л_в_-;\-* #,##0\ _л_в_-;_-* &quot;-&quot;??\ _л_в_-;_-@_-"/>
    <numFmt numFmtId="187" formatCode="0.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\+000.00"/>
    <numFmt numFmtId="194" formatCode="0\+000"/>
    <numFmt numFmtId="195" formatCode="#,##0.0"/>
    <numFmt numFmtId="196" formatCode="#,##0.00\ [$лв-402]"/>
  </numFmts>
  <fonts count="51">
    <font>
      <sz val="10"/>
      <name val="Arial"/>
      <family val="0"/>
    </font>
    <font>
      <sz val="10"/>
      <name val="Timok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0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8" borderId="6" applyNumberFormat="0" applyAlignment="0" applyProtection="0"/>
    <xf numFmtId="0" fontId="39" fillId="28" borderId="2" applyNumberFormat="0" applyAlignment="0" applyProtection="0"/>
    <xf numFmtId="0" fontId="40" fillId="29" borderId="7" applyNumberFormat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96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3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2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0" fontId="23" fillId="0" borderId="12" xfId="0" applyFont="1" applyFill="1" applyBorder="1" applyAlignment="1">
      <alignment wrapText="1"/>
    </xf>
    <xf numFmtId="0" fontId="23" fillId="0" borderId="12" xfId="0" applyFont="1" applyFill="1" applyBorder="1" applyAlignment="1">
      <alignment horizontal="center"/>
    </xf>
    <xf numFmtId="2" fontId="23" fillId="0" borderId="12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/>
    </xf>
    <xf numFmtId="3" fontId="24" fillId="32" borderId="12" xfId="0" applyNumberFormat="1" applyFont="1" applyFill="1" applyBorder="1" applyAlignment="1">
      <alignment horizontal="right" vertical="center" wrapText="1"/>
    </xf>
    <xf numFmtId="4" fontId="24" fillId="32" borderId="12" xfId="0" applyNumberFormat="1" applyFont="1" applyFill="1" applyBorder="1" applyAlignment="1">
      <alignment vertical="center" wrapText="1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left" vertical="center" wrapText="1"/>
    </xf>
    <xf numFmtId="0" fontId="24" fillId="0" borderId="0" xfId="0" applyNumberFormat="1" applyFont="1" applyFill="1" applyAlignment="1">
      <alignment horizontal="center" vertical="center" wrapText="1"/>
    </xf>
    <xf numFmtId="3" fontId="49" fillId="0" borderId="0" xfId="0" applyNumberFormat="1" applyFont="1" applyFill="1" applyAlignment="1">
      <alignment horizontal="right" vertical="center" wrapText="1"/>
    </xf>
    <xf numFmtId="0" fontId="23" fillId="0" borderId="0" xfId="0" applyNumberFormat="1" applyFont="1" applyFill="1" applyAlignment="1">
      <alignment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Alignment="1">
      <alignment horizontal="left" vertical="center" wrapText="1"/>
    </xf>
    <xf numFmtId="4" fontId="23" fillId="0" borderId="0" xfId="0" applyNumberFormat="1" applyFont="1" applyFill="1" applyAlignment="1">
      <alignment horizontal="center" vertical="center" wrapText="1"/>
    </xf>
    <xf numFmtId="3" fontId="50" fillId="0" borderId="0" xfId="0" applyNumberFormat="1" applyFont="1" applyFill="1" applyAlignment="1">
      <alignment horizontal="right" vertical="center" wrapText="1"/>
    </xf>
    <xf numFmtId="4" fontId="24" fillId="0" borderId="14" xfId="0" applyNumberFormat="1" applyFont="1" applyFill="1" applyBorder="1" applyAlignment="1">
      <alignment horizontal="center" vertical="center" wrapText="1"/>
    </xf>
    <xf numFmtId="3" fontId="24" fillId="0" borderId="14" xfId="0" applyNumberFormat="1" applyFont="1" applyFill="1" applyBorder="1" applyAlignment="1">
      <alignment horizontal="center" vertical="center" wrapText="1"/>
    </xf>
    <xf numFmtId="1" fontId="23" fillId="33" borderId="12" xfId="0" applyNumberFormat="1" applyFont="1" applyFill="1" applyBorder="1" applyAlignment="1">
      <alignment horizontal="center" vertical="center" wrapText="1"/>
    </xf>
    <xf numFmtId="4" fontId="27" fillId="33" borderId="15" xfId="0" applyNumberFormat="1" applyFont="1" applyFill="1" applyBorder="1" applyAlignment="1">
      <alignment vertical="center" wrapText="1"/>
    </xf>
    <xf numFmtId="4" fontId="23" fillId="33" borderId="12" xfId="0" applyNumberFormat="1" applyFont="1" applyFill="1" applyBorder="1" applyAlignment="1">
      <alignment horizontal="center" vertical="center" wrapText="1"/>
    </xf>
    <xf numFmtId="3" fontId="50" fillId="33" borderId="12" xfId="0" applyNumberFormat="1" applyFont="1" applyFill="1" applyBorder="1" applyAlignment="1">
      <alignment horizontal="right" vertical="center" wrapText="1"/>
    </xf>
    <xf numFmtId="1" fontId="23" fillId="0" borderId="12" xfId="0" applyNumberFormat="1" applyFont="1" applyFill="1" applyBorder="1" applyAlignment="1">
      <alignment horizontal="center" vertical="center" wrapText="1"/>
    </xf>
    <xf numFmtId="0" fontId="23" fillId="0" borderId="12" xfId="39" applyFont="1" applyFill="1" applyBorder="1" applyAlignment="1">
      <alignment horizontal="left" vertical="center" wrapText="1"/>
      <protection/>
    </xf>
    <xf numFmtId="4" fontId="23" fillId="0" borderId="12" xfId="0" applyNumberFormat="1" applyFont="1" applyFill="1" applyBorder="1" applyAlignment="1">
      <alignment horizontal="center" vertical="center" wrapText="1"/>
    </xf>
    <xf numFmtId="2" fontId="23" fillId="0" borderId="12" xfId="0" applyNumberFormat="1" applyFont="1" applyFill="1" applyBorder="1" applyAlignment="1">
      <alignment horizontal="right" vertical="center" wrapText="1"/>
    </xf>
    <xf numFmtId="4" fontId="23" fillId="0" borderId="12" xfId="0" applyNumberFormat="1" applyFont="1" applyFill="1" applyBorder="1" applyAlignment="1">
      <alignment vertical="center" wrapText="1"/>
    </xf>
    <xf numFmtId="4" fontId="23" fillId="0" borderId="12" xfId="0" applyNumberFormat="1" applyFont="1" applyFill="1" applyBorder="1" applyAlignment="1" applyProtection="1">
      <alignment horizontal="left" vertical="center" wrapText="1"/>
      <protection/>
    </xf>
    <xf numFmtId="4" fontId="23" fillId="0" borderId="15" xfId="0" applyNumberFormat="1" applyFont="1" applyFill="1" applyBorder="1" applyAlignment="1" applyProtection="1">
      <alignment horizontal="left" vertical="center" wrapText="1"/>
      <protection/>
    </xf>
    <xf numFmtId="2" fontId="50" fillId="33" borderId="12" xfId="0" applyNumberFormat="1" applyFont="1" applyFill="1" applyBorder="1" applyAlignment="1">
      <alignment horizontal="right" vertical="center" wrapText="1"/>
    </xf>
    <xf numFmtId="0" fontId="23" fillId="0" borderId="12" xfId="34" applyFont="1" applyFill="1" applyBorder="1" applyAlignment="1" applyProtection="1">
      <alignment horizontal="center" vertical="center" wrapText="1"/>
      <protection/>
    </xf>
    <xf numFmtId="4" fontId="27" fillId="33" borderId="12" xfId="0" applyNumberFormat="1" applyFont="1" applyFill="1" applyBorder="1" applyAlignment="1">
      <alignment vertical="center" wrapText="1"/>
    </xf>
    <xf numFmtId="2" fontId="29" fillId="0" borderId="12" xfId="0" applyNumberFormat="1" applyFont="1" applyBorder="1" applyAlignment="1">
      <alignment horizontal="center" vertical="center"/>
    </xf>
    <xf numFmtId="2" fontId="23" fillId="33" borderId="12" xfId="0" applyNumberFormat="1" applyFont="1" applyFill="1" applyBorder="1" applyAlignment="1">
      <alignment horizontal="center" vertical="center" wrapText="1"/>
    </xf>
    <xf numFmtId="0" fontId="23" fillId="0" borderId="12" xfId="34" applyFont="1" applyBorder="1" applyAlignment="1">
      <alignment vertical="top" wrapText="1"/>
      <protection/>
    </xf>
    <xf numFmtId="0" fontId="23" fillId="0" borderId="12" xfId="34" applyFont="1" applyBorder="1" applyAlignment="1">
      <alignment horizontal="center" vertical="center" wrapText="1"/>
      <protection/>
    </xf>
    <xf numFmtId="0" fontId="23" fillId="0" borderId="12" xfId="34" applyFont="1" applyFill="1" applyBorder="1" applyAlignment="1">
      <alignment vertical="top" wrapText="1"/>
      <protection/>
    </xf>
    <xf numFmtId="1" fontId="23" fillId="33" borderId="11" xfId="34" applyNumberFormat="1" applyFont="1" applyFill="1" applyBorder="1" applyAlignment="1">
      <alignment horizontal="center" vertical="center" wrapText="1"/>
      <protection/>
    </xf>
    <xf numFmtId="4" fontId="27" fillId="33" borderId="12" xfId="34" applyNumberFormat="1" applyFont="1" applyFill="1" applyBorder="1" applyAlignment="1">
      <alignment vertical="center" wrapText="1"/>
      <protection/>
    </xf>
    <xf numFmtId="4" fontId="23" fillId="33" borderId="12" xfId="34" applyNumberFormat="1" applyFont="1" applyFill="1" applyBorder="1" applyAlignment="1">
      <alignment horizontal="center" vertical="center" wrapText="1"/>
      <protection/>
    </xf>
    <xf numFmtId="2" fontId="23" fillId="33" borderId="12" xfId="34" applyNumberFormat="1" applyFont="1" applyFill="1" applyBorder="1" applyAlignment="1">
      <alignment horizontal="right" vertical="center" wrapText="1"/>
      <protection/>
    </xf>
    <xf numFmtId="3" fontId="23" fillId="33" borderId="12" xfId="34" applyNumberFormat="1" applyFont="1" applyFill="1" applyBorder="1" applyAlignment="1">
      <alignment horizontal="right" vertical="center" wrapText="1"/>
      <protection/>
    </xf>
    <xf numFmtId="1" fontId="23" fillId="0" borderId="0" xfId="0" applyNumberFormat="1" applyFont="1" applyFill="1" applyAlignment="1">
      <alignment horizontal="center" vertical="center" wrapText="1"/>
    </xf>
    <xf numFmtId="4" fontId="27" fillId="33" borderId="16" xfId="0" applyNumberFormat="1" applyFont="1" applyFill="1" applyBorder="1" applyAlignment="1">
      <alignment horizontal="right" vertical="center" wrapText="1"/>
    </xf>
    <xf numFmtId="4" fontId="27" fillId="33" borderId="17" xfId="0" applyNumberFormat="1" applyFont="1" applyFill="1" applyBorder="1" applyAlignment="1">
      <alignment horizontal="right" vertical="center" wrapText="1"/>
    </xf>
    <xf numFmtId="4" fontId="27" fillId="33" borderId="18" xfId="0" applyNumberFormat="1" applyFont="1" applyFill="1" applyBorder="1" applyAlignment="1">
      <alignment horizontal="right" vertical="center" wrapText="1"/>
    </xf>
    <xf numFmtId="2" fontId="50" fillId="33" borderId="12" xfId="34" applyNumberFormat="1" applyFont="1" applyFill="1" applyBorder="1" applyAlignment="1">
      <alignment horizontal="right" vertical="center" wrapText="1"/>
      <protection/>
    </xf>
    <xf numFmtId="3" fontId="50" fillId="33" borderId="12" xfId="34" applyNumberFormat="1" applyFont="1" applyFill="1" applyBorder="1" applyAlignment="1">
      <alignment horizontal="right" vertical="center" wrapText="1"/>
      <protection/>
    </xf>
    <xf numFmtId="4" fontId="24" fillId="0" borderId="15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wrapText="1"/>
    </xf>
    <xf numFmtId="0" fontId="23" fillId="0" borderId="19" xfId="0" applyFont="1" applyFill="1" applyBorder="1" applyAlignment="1">
      <alignment horizontal="center" wrapText="1"/>
    </xf>
    <xf numFmtId="2" fontId="23" fillId="0" borderId="19" xfId="0" applyNumberFormat="1" applyFont="1" applyFill="1" applyBorder="1" applyAlignment="1">
      <alignment horizontal="center"/>
    </xf>
    <xf numFmtId="4" fontId="23" fillId="0" borderId="0" xfId="0" applyNumberFormat="1" applyFont="1" applyFill="1" applyAlignment="1">
      <alignment horizontal="left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 2" xfId="34"/>
    <cellStyle name="Normal 2 2" xfId="35"/>
    <cellStyle name="Normal 2 3" xfId="36"/>
    <cellStyle name="Normal 3" xfId="37"/>
    <cellStyle name="Normal 4" xfId="38"/>
    <cellStyle name="Normal_сметка  3.1" xfId="39"/>
    <cellStyle name="Percent 2" xfId="40"/>
    <cellStyle name="Percent 2 2" xfId="41"/>
    <cellStyle name="Style 1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Запетая 2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Нормален 2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тил 1" xfId="73"/>
    <cellStyle name="Сума" xfId="74"/>
    <cellStyle name="Hyperlink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tabSelected="1" zoomScale="85" zoomScaleNormal="85" zoomScaleSheetLayoutView="50" workbookViewId="0" topLeftCell="A82">
      <selection activeCell="B113" sqref="B113"/>
    </sheetView>
  </sheetViews>
  <sheetFormatPr defaultColWidth="13.57421875" defaultRowHeight="12.75"/>
  <cols>
    <col min="1" max="1" width="3.57421875" style="47" customWidth="1"/>
    <col min="2" max="2" width="51.140625" style="57" customWidth="1"/>
    <col min="3" max="3" width="6.140625" style="19" customWidth="1"/>
    <col min="4" max="4" width="10.140625" style="20" customWidth="1"/>
    <col min="5" max="5" width="13.57421875" style="2" customWidth="1"/>
    <col min="6" max="6" width="13.8515625" style="2" customWidth="1"/>
    <col min="7" max="16384" width="13.57421875" style="2" customWidth="1"/>
  </cols>
  <sheetData>
    <row r="1" spans="1:4" s="15" customFormat="1" ht="15.75">
      <c r="A1" s="11"/>
      <c r="B1" s="12"/>
      <c r="C1" s="13"/>
      <c r="D1" s="14"/>
    </row>
    <row r="2" spans="1:6" s="15" customFormat="1" ht="18" customHeight="1">
      <c r="A2" s="1" t="s">
        <v>78</v>
      </c>
      <c r="B2" s="1"/>
      <c r="C2" s="1"/>
      <c r="D2" s="1"/>
      <c r="E2" s="1"/>
      <c r="F2" s="1"/>
    </row>
    <row r="3" spans="1:6" ht="43.5" customHeight="1">
      <c r="A3" s="16" t="s">
        <v>79</v>
      </c>
      <c r="B3" s="16"/>
      <c r="C3" s="16"/>
      <c r="D3" s="16"/>
      <c r="E3" s="16"/>
      <c r="F3" s="16"/>
    </row>
    <row r="4" spans="1:2" ht="19.5" customHeight="1">
      <c r="A4" s="17"/>
      <c r="B4" s="18" t="s">
        <v>51</v>
      </c>
    </row>
    <row r="5" spans="1:6" ht="32.25" thickBot="1">
      <c r="A5" s="21" t="s">
        <v>6</v>
      </c>
      <c r="B5" s="21" t="s">
        <v>0</v>
      </c>
      <c r="C5" s="21" t="s">
        <v>43</v>
      </c>
      <c r="D5" s="22" t="s">
        <v>10</v>
      </c>
      <c r="E5" s="21" t="s">
        <v>54</v>
      </c>
      <c r="F5" s="21" t="s">
        <v>53</v>
      </c>
    </row>
    <row r="6" spans="1:6" ht="16.5" thickTop="1">
      <c r="A6" s="23"/>
      <c r="B6" s="24" t="s">
        <v>3</v>
      </c>
      <c r="C6" s="25"/>
      <c r="D6" s="26"/>
      <c r="E6" s="26"/>
      <c r="F6" s="26"/>
    </row>
    <row r="7" spans="1:6" ht="47.25">
      <c r="A7" s="27">
        <v>1</v>
      </c>
      <c r="B7" s="28" t="s">
        <v>15</v>
      </c>
      <c r="C7" s="29" t="s">
        <v>80</v>
      </c>
      <c r="D7" s="30">
        <v>2720</v>
      </c>
      <c r="E7" s="31"/>
      <c r="F7" s="31"/>
    </row>
    <row r="8" spans="1:6" ht="47.25">
      <c r="A8" s="27">
        <v>2</v>
      </c>
      <c r="B8" s="32" t="s">
        <v>12</v>
      </c>
      <c r="C8" s="29" t="s">
        <v>80</v>
      </c>
      <c r="D8" s="30">
        <v>396</v>
      </c>
      <c r="E8" s="31"/>
      <c r="F8" s="31"/>
    </row>
    <row r="9" spans="1:6" ht="23.25" customHeight="1">
      <c r="A9" s="27">
        <v>3</v>
      </c>
      <c r="B9" s="32" t="s">
        <v>16</v>
      </c>
      <c r="C9" s="29" t="s">
        <v>7</v>
      </c>
      <c r="D9" s="30">
        <v>940</v>
      </c>
      <c r="E9" s="31"/>
      <c r="F9" s="31"/>
    </row>
    <row r="10" spans="1:6" ht="47.25">
      <c r="A10" s="27">
        <v>4</v>
      </c>
      <c r="B10" s="32" t="s">
        <v>17</v>
      </c>
      <c r="C10" s="29" t="s">
        <v>80</v>
      </c>
      <c r="D10" s="30">
        <f>4310-1230</f>
        <v>3080</v>
      </c>
      <c r="E10" s="31"/>
      <c r="F10" s="31"/>
    </row>
    <row r="11" spans="1:6" ht="31.5">
      <c r="A11" s="27">
        <v>5</v>
      </c>
      <c r="B11" s="33" t="s">
        <v>37</v>
      </c>
      <c r="C11" s="29" t="s">
        <v>9</v>
      </c>
      <c r="D11" s="30">
        <v>4</v>
      </c>
      <c r="E11" s="31"/>
      <c r="F11" s="31"/>
    </row>
    <row r="12" spans="1:6" ht="15.75">
      <c r="A12" s="23"/>
      <c r="B12" s="24" t="s">
        <v>18</v>
      </c>
      <c r="C12" s="25"/>
      <c r="D12" s="34"/>
      <c r="E12" s="26"/>
      <c r="F12" s="26"/>
    </row>
    <row r="13" spans="1:6" ht="38.25" customHeight="1">
      <c r="A13" s="27">
        <v>6</v>
      </c>
      <c r="B13" s="32" t="s">
        <v>19</v>
      </c>
      <c r="C13" s="29" t="s">
        <v>81</v>
      </c>
      <c r="D13" s="30">
        <f>2560+140-1290</f>
        <v>1410</v>
      </c>
      <c r="E13" s="31"/>
      <c r="F13" s="31"/>
    </row>
    <row r="14" spans="1:6" ht="31.5">
      <c r="A14" s="27">
        <v>7</v>
      </c>
      <c r="B14" s="32" t="s">
        <v>26</v>
      </c>
      <c r="C14" s="35" t="s">
        <v>80</v>
      </c>
      <c r="D14" s="30">
        <f>4130-1230</f>
        <v>2900</v>
      </c>
      <c r="E14" s="31"/>
      <c r="F14" s="31"/>
    </row>
    <row r="15" spans="1:6" ht="31.5">
      <c r="A15" s="27">
        <v>8</v>
      </c>
      <c r="B15" s="32" t="s">
        <v>44</v>
      </c>
      <c r="C15" s="29" t="s">
        <v>81</v>
      </c>
      <c r="D15" s="30">
        <v>650</v>
      </c>
      <c r="E15" s="31"/>
      <c r="F15" s="31"/>
    </row>
    <row r="16" spans="1:6" ht="31.5">
      <c r="A16" s="27">
        <v>9</v>
      </c>
      <c r="B16" s="32" t="s">
        <v>36</v>
      </c>
      <c r="C16" s="35" t="s">
        <v>9</v>
      </c>
      <c r="D16" s="30">
        <v>1</v>
      </c>
      <c r="E16" s="31"/>
      <c r="F16" s="31"/>
    </row>
    <row r="17" spans="1:6" ht="15.75">
      <c r="A17" s="23"/>
      <c r="B17" s="36" t="s">
        <v>1</v>
      </c>
      <c r="C17" s="25"/>
      <c r="D17" s="34"/>
      <c r="E17" s="26"/>
      <c r="F17" s="26"/>
    </row>
    <row r="18" spans="1:6" ht="44.25" customHeight="1">
      <c r="A18" s="27">
        <v>10</v>
      </c>
      <c r="B18" s="32" t="s">
        <v>23</v>
      </c>
      <c r="C18" s="29" t="s">
        <v>8</v>
      </c>
      <c r="D18" s="30">
        <v>451</v>
      </c>
      <c r="E18" s="31"/>
      <c r="F18" s="31"/>
    </row>
    <row r="19" spans="1:6" ht="40.5" customHeight="1">
      <c r="A19" s="27">
        <v>11</v>
      </c>
      <c r="B19" s="32" t="s">
        <v>24</v>
      </c>
      <c r="C19" s="29" t="s">
        <v>8</v>
      </c>
      <c r="D19" s="30">
        <v>190</v>
      </c>
      <c r="E19" s="31"/>
      <c r="F19" s="31"/>
    </row>
    <row r="20" spans="1:6" ht="47.25">
      <c r="A20" s="27">
        <v>12</v>
      </c>
      <c r="B20" s="32" t="s">
        <v>35</v>
      </c>
      <c r="C20" s="29" t="s">
        <v>8</v>
      </c>
      <c r="D20" s="30">
        <v>265</v>
      </c>
      <c r="E20" s="31"/>
      <c r="F20" s="31"/>
    </row>
    <row r="21" spans="1:6" ht="21.75" customHeight="1">
      <c r="A21" s="27">
        <v>13</v>
      </c>
      <c r="B21" s="32" t="s">
        <v>20</v>
      </c>
      <c r="C21" s="29" t="s">
        <v>80</v>
      </c>
      <c r="D21" s="30">
        <v>4696</v>
      </c>
      <c r="E21" s="31"/>
      <c r="F21" s="31"/>
    </row>
    <row r="22" spans="1:6" ht="21.75" customHeight="1">
      <c r="A22" s="27">
        <v>14</v>
      </c>
      <c r="B22" s="32" t="s">
        <v>50</v>
      </c>
      <c r="C22" s="29" t="s">
        <v>80</v>
      </c>
      <c r="D22" s="30">
        <v>1976</v>
      </c>
      <c r="E22" s="31"/>
      <c r="F22" s="31"/>
    </row>
    <row r="23" spans="1:6" ht="47.25">
      <c r="A23" s="27">
        <v>15</v>
      </c>
      <c r="B23" s="32" t="s">
        <v>46</v>
      </c>
      <c r="C23" s="29" t="s">
        <v>81</v>
      </c>
      <c r="D23" s="30">
        <v>321</v>
      </c>
      <c r="E23" s="31"/>
      <c r="F23" s="31"/>
    </row>
    <row r="24" spans="1:6" ht="47.25">
      <c r="A24" s="27">
        <v>16</v>
      </c>
      <c r="B24" s="32" t="s">
        <v>45</v>
      </c>
      <c r="C24" s="29" t="s">
        <v>81</v>
      </c>
      <c r="D24" s="30">
        <v>794</v>
      </c>
      <c r="E24" s="31"/>
      <c r="F24" s="31"/>
    </row>
    <row r="25" spans="1:6" ht="33.75" customHeight="1">
      <c r="A25" s="27">
        <v>17</v>
      </c>
      <c r="B25" s="32" t="s">
        <v>13</v>
      </c>
      <c r="C25" s="37" t="s">
        <v>9</v>
      </c>
      <c r="D25" s="30">
        <v>6</v>
      </c>
      <c r="E25" s="31"/>
      <c r="F25" s="31"/>
    </row>
    <row r="26" spans="1:6" ht="47.25">
      <c r="A26" s="27">
        <v>18</v>
      </c>
      <c r="B26" s="32" t="s">
        <v>14</v>
      </c>
      <c r="C26" s="37" t="s">
        <v>9</v>
      </c>
      <c r="D26" s="30">
        <v>2</v>
      </c>
      <c r="E26" s="31"/>
      <c r="F26" s="31"/>
    </row>
    <row r="27" spans="1:6" ht="15.75">
      <c r="A27" s="23"/>
      <c r="B27" s="36" t="s">
        <v>5</v>
      </c>
      <c r="C27" s="25"/>
      <c r="D27" s="38"/>
      <c r="E27" s="25"/>
      <c r="F27" s="25"/>
    </row>
    <row r="28" spans="1:6" ht="31.5">
      <c r="A28" s="27">
        <v>26</v>
      </c>
      <c r="B28" s="32" t="s">
        <v>47</v>
      </c>
      <c r="C28" s="29" t="s">
        <v>81</v>
      </c>
      <c r="D28" s="30">
        <v>110</v>
      </c>
      <c r="E28" s="31"/>
      <c r="F28" s="31"/>
    </row>
    <row r="29" spans="1:6" ht="34.5" customHeight="1">
      <c r="A29" s="27">
        <v>27</v>
      </c>
      <c r="B29" s="32" t="s">
        <v>48</v>
      </c>
      <c r="C29" s="29" t="s">
        <v>8</v>
      </c>
      <c r="D29" s="30">
        <v>52</v>
      </c>
      <c r="E29" s="31"/>
      <c r="F29" s="31"/>
    </row>
    <row r="30" spans="1:6" ht="31.5">
      <c r="A30" s="27">
        <v>29</v>
      </c>
      <c r="B30" s="32" t="s">
        <v>49</v>
      </c>
      <c r="C30" s="29" t="s">
        <v>81</v>
      </c>
      <c r="D30" s="30">
        <v>109</v>
      </c>
      <c r="E30" s="31"/>
      <c r="F30" s="31"/>
    </row>
    <row r="31" spans="1:6" ht="18.75">
      <c r="A31" s="27">
        <v>13</v>
      </c>
      <c r="B31" s="32" t="s">
        <v>20</v>
      </c>
      <c r="C31" s="29" t="s">
        <v>80</v>
      </c>
      <c r="D31" s="30">
        <v>542</v>
      </c>
      <c r="E31" s="31"/>
      <c r="F31" s="31"/>
    </row>
    <row r="32" spans="1:6" ht="31.5">
      <c r="A32" s="27">
        <v>30</v>
      </c>
      <c r="B32" s="32" t="s">
        <v>11</v>
      </c>
      <c r="C32" s="29" t="s">
        <v>7</v>
      </c>
      <c r="D32" s="30">
        <v>1375</v>
      </c>
      <c r="E32" s="31"/>
      <c r="F32" s="31"/>
    </row>
    <row r="33" spans="1:6" ht="33" customHeight="1">
      <c r="A33" s="27">
        <v>31</v>
      </c>
      <c r="B33" s="32" t="s">
        <v>32</v>
      </c>
      <c r="C33" s="29" t="s">
        <v>80</v>
      </c>
      <c r="D33" s="30">
        <v>5</v>
      </c>
      <c r="E33" s="31"/>
      <c r="F33" s="31"/>
    </row>
    <row r="34" spans="1:6" ht="31.5">
      <c r="A34" s="27">
        <v>32</v>
      </c>
      <c r="B34" s="32" t="s">
        <v>33</v>
      </c>
      <c r="C34" s="29" t="s">
        <v>80</v>
      </c>
      <c r="D34" s="30">
        <v>288</v>
      </c>
      <c r="E34" s="31"/>
      <c r="F34" s="31"/>
    </row>
    <row r="35" spans="1:6" ht="15.75">
      <c r="A35" s="23"/>
      <c r="B35" s="36" t="s">
        <v>28</v>
      </c>
      <c r="C35" s="25"/>
      <c r="D35" s="34"/>
      <c r="E35" s="26"/>
      <c r="F35" s="26"/>
    </row>
    <row r="36" spans="1:6" ht="54" customHeight="1">
      <c r="A36" s="27">
        <v>33</v>
      </c>
      <c r="B36" s="39" t="s">
        <v>27</v>
      </c>
      <c r="C36" s="40" t="s">
        <v>81</v>
      </c>
      <c r="D36" s="30">
        <v>85</v>
      </c>
      <c r="E36" s="31"/>
      <c r="F36" s="31"/>
    </row>
    <row r="37" spans="1:6" ht="47.25">
      <c r="A37" s="27">
        <v>34</v>
      </c>
      <c r="B37" s="39" t="s">
        <v>29</v>
      </c>
      <c r="C37" s="40" t="s">
        <v>81</v>
      </c>
      <c r="D37" s="30">
        <v>460</v>
      </c>
      <c r="E37" s="31"/>
      <c r="F37" s="31"/>
    </row>
    <row r="38" spans="1:6" ht="15.75">
      <c r="A38" s="23"/>
      <c r="B38" s="36" t="s">
        <v>4</v>
      </c>
      <c r="C38" s="25"/>
      <c r="D38" s="34"/>
      <c r="E38" s="26"/>
      <c r="F38" s="26"/>
    </row>
    <row r="39" spans="1:6" ht="47.25">
      <c r="A39" s="27">
        <v>35</v>
      </c>
      <c r="B39" s="32" t="s">
        <v>40</v>
      </c>
      <c r="C39" s="29" t="s">
        <v>2</v>
      </c>
      <c r="D39" s="30">
        <v>16</v>
      </c>
      <c r="E39" s="31"/>
      <c r="F39" s="31"/>
    </row>
    <row r="40" spans="1:6" ht="47.25">
      <c r="A40" s="27">
        <v>36</v>
      </c>
      <c r="B40" s="32" t="s">
        <v>42</v>
      </c>
      <c r="C40" s="29" t="s">
        <v>80</v>
      </c>
      <c r="D40" s="30">
        <f>392-76.5</f>
        <v>315.5</v>
      </c>
      <c r="E40" s="31"/>
      <c r="F40" s="31"/>
    </row>
    <row r="41" spans="1:6" ht="31.5">
      <c r="A41" s="27">
        <v>38</v>
      </c>
      <c r="B41" s="41" t="s">
        <v>38</v>
      </c>
      <c r="C41" s="40" t="s">
        <v>39</v>
      </c>
      <c r="D41" s="30">
        <v>60</v>
      </c>
      <c r="E41" s="31"/>
      <c r="F41" s="31"/>
    </row>
    <row r="42" spans="1:6" ht="31.5">
      <c r="A42" s="42"/>
      <c r="B42" s="43" t="s">
        <v>30</v>
      </c>
      <c r="C42" s="44"/>
      <c r="D42" s="45"/>
      <c r="E42" s="46"/>
      <c r="F42" s="46"/>
    </row>
    <row r="43" spans="1:6" ht="15.75">
      <c r="A43" s="27">
        <v>39</v>
      </c>
      <c r="B43" s="39" t="s">
        <v>31</v>
      </c>
      <c r="C43" s="40" t="s">
        <v>2</v>
      </c>
      <c r="D43" s="30">
        <v>1</v>
      </c>
      <c r="E43" s="31"/>
      <c r="F43" s="31"/>
    </row>
    <row r="44" spans="2:6" ht="21" customHeight="1">
      <c r="B44" s="48" t="s">
        <v>52</v>
      </c>
      <c r="C44" s="49"/>
      <c r="D44" s="50"/>
      <c r="E44" s="46"/>
      <c r="F44" s="46"/>
    </row>
    <row r="46" spans="1:2" ht="19.5" customHeight="1">
      <c r="A46" s="17"/>
      <c r="B46" s="18" t="s">
        <v>34</v>
      </c>
    </row>
    <row r="47" spans="1:6" ht="32.25" thickBot="1">
      <c r="A47" s="21" t="s">
        <v>6</v>
      </c>
      <c r="B47" s="21" t="s">
        <v>0</v>
      </c>
      <c r="C47" s="21" t="s">
        <v>43</v>
      </c>
      <c r="D47" s="22" t="s">
        <v>10</v>
      </c>
      <c r="E47" s="21" t="s">
        <v>54</v>
      </c>
      <c r="F47" s="21" t="s">
        <v>53</v>
      </c>
    </row>
    <row r="48" spans="1:6" ht="16.5" thickTop="1">
      <c r="A48" s="23"/>
      <c r="B48" s="24" t="s">
        <v>3</v>
      </c>
      <c r="C48" s="25"/>
      <c r="D48" s="26"/>
      <c r="E48" s="26"/>
      <c r="F48" s="26"/>
    </row>
    <row r="49" spans="1:6" ht="47.25">
      <c r="A49" s="27">
        <v>4</v>
      </c>
      <c r="B49" s="32" t="s">
        <v>17</v>
      </c>
      <c r="C49" s="29" t="s">
        <v>80</v>
      </c>
      <c r="D49" s="30">
        <v>1230</v>
      </c>
      <c r="E49" s="31"/>
      <c r="F49" s="31"/>
    </row>
    <row r="50" spans="1:6" ht="15.75">
      <c r="A50" s="23"/>
      <c r="B50" s="24" t="s">
        <v>18</v>
      </c>
      <c r="C50" s="25"/>
      <c r="D50" s="34"/>
      <c r="E50" s="26"/>
      <c r="F50" s="26"/>
    </row>
    <row r="51" spans="1:6" ht="31.5">
      <c r="A51" s="27">
        <v>6</v>
      </c>
      <c r="B51" s="32" t="s">
        <v>19</v>
      </c>
      <c r="C51" s="29" t="s">
        <v>81</v>
      </c>
      <c r="D51" s="30">
        <v>1290</v>
      </c>
      <c r="E51" s="31"/>
      <c r="F51" s="31"/>
    </row>
    <row r="52" spans="1:6" ht="31.5">
      <c r="A52" s="27">
        <v>7</v>
      </c>
      <c r="B52" s="32" t="s">
        <v>26</v>
      </c>
      <c r="C52" s="35" t="s">
        <v>80</v>
      </c>
      <c r="D52" s="30">
        <v>1230</v>
      </c>
      <c r="E52" s="31"/>
      <c r="F52" s="31"/>
    </row>
    <row r="53" spans="1:6" ht="31.5">
      <c r="A53" s="27">
        <v>9</v>
      </c>
      <c r="B53" s="32" t="s">
        <v>36</v>
      </c>
      <c r="C53" s="35" t="s">
        <v>9</v>
      </c>
      <c r="D53" s="30">
        <v>1</v>
      </c>
      <c r="E53" s="31"/>
      <c r="F53" s="31"/>
    </row>
    <row r="54" spans="1:6" ht="15.75">
      <c r="A54" s="23"/>
      <c r="B54" s="36" t="s">
        <v>1</v>
      </c>
      <c r="C54" s="25"/>
      <c r="D54" s="34"/>
      <c r="E54" s="26"/>
      <c r="F54" s="26"/>
    </row>
    <row r="55" spans="1:6" ht="47.25">
      <c r="A55" s="27">
        <v>17</v>
      </c>
      <c r="B55" s="32" t="s">
        <v>13</v>
      </c>
      <c r="C55" s="37" t="s">
        <v>9</v>
      </c>
      <c r="D55" s="30">
        <v>1</v>
      </c>
      <c r="E55" s="31"/>
      <c r="F55" s="31"/>
    </row>
    <row r="56" spans="1:6" ht="15.75">
      <c r="A56" s="23"/>
      <c r="B56" s="36" t="s">
        <v>34</v>
      </c>
      <c r="C56" s="25"/>
      <c r="D56" s="34"/>
      <c r="E56" s="26"/>
      <c r="F56" s="26"/>
    </row>
    <row r="57" spans="1:6" ht="47.25">
      <c r="A57" s="27">
        <v>19</v>
      </c>
      <c r="B57" s="32" t="s">
        <v>23</v>
      </c>
      <c r="C57" s="29" t="s">
        <v>8</v>
      </c>
      <c r="D57" s="30">
        <v>120</v>
      </c>
      <c r="E57" s="31"/>
      <c r="F57" s="31"/>
    </row>
    <row r="58" spans="1:6" ht="31.5">
      <c r="A58" s="27">
        <v>20</v>
      </c>
      <c r="B58" s="32" t="s">
        <v>24</v>
      </c>
      <c r="C58" s="29" t="s">
        <v>8</v>
      </c>
      <c r="D58" s="30">
        <v>120</v>
      </c>
      <c r="E58" s="31"/>
      <c r="F58" s="31"/>
    </row>
    <row r="59" spans="1:6" ht="14.25" customHeight="1">
      <c r="A59" s="27">
        <v>21</v>
      </c>
      <c r="B59" s="32" t="s">
        <v>20</v>
      </c>
      <c r="C59" s="29" t="s">
        <v>80</v>
      </c>
      <c r="D59" s="30">
        <v>1230</v>
      </c>
      <c r="E59" s="31"/>
      <c r="F59" s="31"/>
    </row>
    <row r="60" spans="1:6" ht="18.75">
      <c r="A60" s="27">
        <v>22</v>
      </c>
      <c r="B60" s="32" t="s">
        <v>21</v>
      </c>
      <c r="C60" s="29" t="s">
        <v>80</v>
      </c>
      <c r="D60" s="30">
        <v>1230</v>
      </c>
      <c r="E60" s="31"/>
      <c r="F60" s="31"/>
    </row>
    <row r="61" spans="1:6" ht="47.25">
      <c r="A61" s="27">
        <v>23</v>
      </c>
      <c r="B61" s="32" t="s">
        <v>22</v>
      </c>
      <c r="C61" s="29" t="s">
        <v>81</v>
      </c>
      <c r="D61" s="30">
        <v>185</v>
      </c>
      <c r="E61" s="31"/>
      <c r="F61" s="31"/>
    </row>
    <row r="62" spans="1:6" ht="47.25">
      <c r="A62" s="27">
        <v>24</v>
      </c>
      <c r="B62" s="32" t="s">
        <v>25</v>
      </c>
      <c r="C62" s="29" t="s">
        <v>81</v>
      </c>
      <c r="D62" s="30">
        <v>431</v>
      </c>
      <c r="E62" s="31"/>
      <c r="F62" s="31"/>
    </row>
    <row r="63" spans="1:6" ht="31.5">
      <c r="A63" s="27">
        <v>25</v>
      </c>
      <c r="B63" s="32" t="s">
        <v>11</v>
      </c>
      <c r="C63" s="29" t="s">
        <v>7</v>
      </c>
      <c r="D63" s="30">
        <v>172</v>
      </c>
      <c r="E63" s="31"/>
      <c r="F63" s="31"/>
    </row>
    <row r="64" spans="1:6" ht="15.75">
      <c r="A64" s="23"/>
      <c r="B64" s="36" t="s">
        <v>4</v>
      </c>
      <c r="C64" s="25"/>
      <c r="D64" s="34"/>
      <c r="E64" s="26"/>
      <c r="F64" s="26"/>
    </row>
    <row r="65" spans="1:6" ht="47.25">
      <c r="A65" s="27">
        <v>35</v>
      </c>
      <c r="B65" s="32" t="s">
        <v>40</v>
      </c>
      <c r="C65" s="29" t="s">
        <v>2</v>
      </c>
      <c r="D65" s="30">
        <v>2</v>
      </c>
      <c r="E65" s="31"/>
      <c r="F65" s="31"/>
    </row>
    <row r="66" spans="1:6" ht="47.25">
      <c r="A66" s="27">
        <v>36</v>
      </c>
      <c r="B66" s="32" t="s">
        <v>42</v>
      </c>
      <c r="C66" s="29" t="s">
        <v>80</v>
      </c>
      <c r="D66" s="30">
        <v>76.5</v>
      </c>
      <c r="E66" s="31"/>
      <c r="F66" s="31"/>
    </row>
    <row r="67" spans="1:6" ht="47.25">
      <c r="A67" s="27">
        <v>37</v>
      </c>
      <c r="B67" s="32" t="s">
        <v>41</v>
      </c>
      <c r="C67" s="29" t="s">
        <v>80</v>
      </c>
      <c r="D67" s="30">
        <v>12</v>
      </c>
      <c r="E67" s="31"/>
      <c r="F67" s="31"/>
    </row>
    <row r="68" spans="1:6" ht="31.5">
      <c r="A68" s="42"/>
      <c r="B68" s="43" t="s">
        <v>30</v>
      </c>
      <c r="C68" s="44"/>
      <c r="D68" s="51"/>
      <c r="E68" s="52"/>
      <c r="F68" s="52"/>
    </row>
    <row r="69" spans="1:6" ht="15.75">
      <c r="A69" s="27">
        <v>39</v>
      </c>
      <c r="B69" s="39" t="s">
        <v>31</v>
      </c>
      <c r="C69" s="40" t="s">
        <v>2</v>
      </c>
      <c r="D69" s="30">
        <v>1</v>
      </c>
      <c r="E69" s="31"/>
      <c r="F69" s="31"/>
    </row>
    <row r="70" spans="2:6" ht="21" customHeight="1">
      <c r="B70" s="48" t="s">
        <v>72</v>
      </c>
      <c r="C70" s="49"/>
      <c r="D70" s="50"/>
      <c r="E70" s="46"/>
      <c r="F70" s="46"/>
    </row>
    <row r="72" spans="1:2" ht="19.5" customHeight="1" thickBot="1">
      <c r="A72" s="17"/>
      <c r="B72" s="18" t="s">
        <v>74</v>
      </c>
    </row>
    <row r="73" spans="1:6" ht="32.25" thickBot="1">
      <c r="A73" s="3" t="s">
        <v>6</v>
      </c>
      <c r="B73" s="21" t="s">
        <v>0</v>
      </c>
      <c r="C73" s="21" t="s">
        <v>43</v>
      </c>
      <c r="D73" s="22" t="s">
        <v>10</v>
      </c>
      <c r="E73" s="53" t="s">
        <v>54</v>
      </c>
      <c r="F73" s="53" t="s">
        <v>53</v>
      </c>
    </row>
    <row r="74" spans="1:6" ht="16.5" thickTop="1">
      <c r="A74" s="42"/>
      <c r="B74" s="36" t="s">
        <v>55</v>
      </c>
      <c r="C74" s="44"/>
      <c r="D74" s="51"/>
      <c r="E74" s="52"/>
      <c r="F74" s="52"/>
    </row>
    <row r="75" spans="1:6" ht="47.25">
      <c r="A75" s="4">
        <v>1</v>
      </c>
      <c r="B75" s="5" t="s">
        <v>56</v>
      </c>
      <c r="C75" s="6" t="s">
        <v>2</v>
      </c>
      <c r="D75" s="7">
        <v>13</v>
      </c>
      <c r="E75" s="31"/>
      <c r="F75" s="31"/>
    </row>
    <row r="76" spans="1:6" ht="31.5">
      <c r="A76" s="4">
        <f aca="true" t="shared" si="0" ref="A76:A90">A75+1</f>
        <v>2</v>
      </c>
      <c r="B76" s="5" t="s">
        <v>57</v>
      </c>
      <c r="C76" s="6" t="s">
        <v>2</v>
      </c>
      <c r="D76" s="7">
        <v>13</v>
      </c>
      <c r="E76" s="31"/>
      <c r="F76" s="31"/>
    </row>
    <row r="77" spans="1:6" ht="63">
      <c r="A77" s="4">
        <f t="shared" si="0"/>
        <v>3</v>
      </c>
      <c r="B77" s="5" t="s">
        <v>58</v>
      </c>
      <c r="C77" s="6" t="s">
        <v>2</v>
      </c>
      <c r="D77" s="7">
        <v>13</v>
      </c>
      <c r="E77" s="31"/>
      <c r="F77" s="31"/>
    </row>
    <row r="78" spans="1:6" ht="15.75">
      <c r="A78" s="4">
        <f t="shared" si="0"/>
        <v>4</v>
      </c>
      <c r="B78" s="5" t="s">
        <v>59</v>
      </c>
      <c r="C78" s="6" t="s">
        <v>2</v>
      </c>
      <c r="D78" s="7">
        <v>13</v>
      </c>
      <c r="E78" s="31"/>
      <c r="F78" s="31"/>
    </row>
    <row r="79" spans="1:6" ht="31.5">
      <c r="A79" s="4">
        <f t="shared" si="0"/>
        <v>5</v>
      </c>
      <c r="B79" s="5" t="s">
        <v>60</v>
      </c>
      <c r="C79" s="6" t="s">
        <v>2</v>
      </c>
      <c r="D79" s="7">
        <v>13</v>
      </c>
      <c r="E79" s="31"/>
      <c r="F79" s="31"/>
    </row>
    <row r="80" spans="1:6" ht="63">
      <c r="A80" s="4">
        <f t="shared" si="0"/>
        <v>6</v>
      </c>
      <c r="B80" s="5" t="s">
        <v>61</v>
      </c>
      <c r="C80" s="6" t="s">
        <v>7</v>
      </c>
      <c r="D80" s="7">
        <v>370</v>
      </c>
      <c r="E80" s="31"/>
      <c r="F80" s="31"/>
    </row>
    <row r="81" spans="1:6" ht="47.25">
      <c r="A81" s="4">
        <f t="shared" si="0"/>
        <v>7</v>
      </c>
      <c r="B81" s="5" t="s">
        <v>62</v>
      </c>
      <c r="C81" s="6" t="s">
        <v>9</v>
      </c>
      <c r="D81" s="7">
        <v>13</v>
      </c>
      <c r="E81" s="31"/>
      <c r="F81" s="31"/>
    </row>
    <row r="82" spans="1:6" ht="31.5">
      <c r="A82" s="4">
        <f t="shared" si="0"/>
        <v>8</v>
      </c>
      <c r="B82" s="5" t="s">
        <v>63</v>
      </c>
      <c r="C82" s="6" t="s">
        <v>7</v>
      </c>
      <c r="D82" s="7">
        <v>740</v>
      </c>
      <c r="E82" s="31"/>
      <c r="F82" s="31"/>
    </row>
    <row r="83" spans="1:6" ht="47.25">
      <c r="A83" s="4">
        <f t="shared" si="0"/>
        <v>9</v>
      </c>
      <c r="B83" s="5" t="s">
        <v>64</v>
      </c>
      <c r="C83" s="6" t="s">
        <v>9</v>
      </c>
      <c r="D83" s="7">
        <v>5</v>
      </c>
      <c r="E83" s="31"/>
      <c r="F83" s="31"/>
    </row>
    <row r="84" spans="1:6" ht="47.25">
      <c r="A84" s="4">
        <f t="shared" si="0"/>
        <v>10</v>
      </c>
      <c r="B84" s="5" t="s">
        <v>65</v>
      </c>
      <c r="C84" s="6" t="s">
        <v>7</v>
      </c>
      <c r="D84" s="7">
        <v>50</v>
      </c>
      <c r="E84" s="31"/>
      <c r="F84" s="31"/>
    </row>
    <row r="85" spans="1:6" ht="31.5">
      <c r="A85" s="4">
        <f t="shared" si="0"/>
        <v>11</v>
      </c>
      <c r="B85" s="5" t="s">
        <v>66</v>
      </c>
      <c r="C85" s="6" t="s">
        <v>7</v>
      </c>
      <c r="D85" s="7">
        <v>50</v>
      </c>
      <c r="E85" s="31"/>
      <c r="F85" s="31"/>
    </row>
    <row r="86" spans="1:6" ht="15.75">
      <c r="A86" s="4">
        <f t="shared" si="0"/>
        <v>12</v>
      </c>
      <c r="B86" s="5" t="s">
        <v>67</v>
      </c>
      <c r="C86" s="6" t="s">
        <v>7</v>
      </c>
      <c r="D86" s="7">
        <v>370</v>
      </c>
      <c r="E86" s="31"/>
      <c r="F86" s="31"/>
    </row>
    <row r="87" spans="1:6" ht="15.75">
      <c r="A87" s="4">
        <f t="shared" si="0"/>
        <v>13</v>
      </c>
      <c r="B87" s="5" t="s">
        <v>68</v>
      </c>
      <c r="C87" s="6" t="s">
        <v>7</v>
      </c>
      <c r="D87" s="7">
        <v>370</v>
      </c>
      <c r="E87" s="31"/>
      <c r="F87" s="31"/>
    </row>
    <row r="88" spans="1:6" ht="15.75">
      <c r="A88" s="4">
        <f t="shared" si="0"/>
        <v>14</v>
      </c>
      <c r="B88" s="5" t="s">
        <v>69</v>
      </c>
      <c r="C88" s="6" t="s">
        <v>7</v>
      </c>
      <c r="D88" s="7">
        <v>130</v>
      </c>
      <c r="E88" s="31"/>
      <c r="F88" s="31"/>
    </row>
    <row r="89" spans="1:6" ht="15.75">
      <c r="A89" s="4">
        <f t="shared" si="0"/>
        <v>15</v>
      </c>
      <c r="B89" s="5" t="s">
        <v>70</v>
      </c>
      <c r="C89" s="6" t="s">
        <v>7</v>
      </c>
      <c r="D89" s="7">
        <v>130</v>
      </c>
      <c r="E89" s="31"/>
      <c r="F89" s="31"/>
    </row>
    <row r="90" spans="1:6" ht="16.5" thickBot="1">
      <c r="A90" s="8">
        <f t="shared" si="0"/>
        <v>16</v>
      </c>
      <c r="B90" s="54" t="s">
        <v>71</v>
      </c>
      <c r="C90" s="55" t="s">
        <v>2</v>
      </c>
      <c r="D90" s="56">
        <v>1</v>
      </c>
      <c r="E90" s="31"/>
      <c r="F90" s="31"/>
    </row>
    <row r="91" spans="2:6" ht="21" customHeight="1">
      <c r="B91" s="48" t="s">
        <v>73</v>
      </c>
      <c r="C91" s="49"/>
      <c r="D91" s="50"/>
      <c r="E91" s="46"/>
      <c r="F91" s="46"/>
    </row>
    <row r="92" spans="4:6" ht="23.25" customHeight="1">
      <c r="D92" s="9" t="s">
        <v>75</v>
      </c>
      <c r="E92" s="9"/>
      <c r="F92" s="10">
        <f>F91+F70+F45</f>
        <v>0</v>
      </c>
    </row>
    <row r="93" spans="4:6" ht="15.75">
      <c r="D93" s="9" t="s">
        <v>76</v>
      </c>
      <c r="E93" s="9"/>
      <c r="F93" s="10"/>
    </row>
    <row r="94" spans="4:6" ht="15.75">
      <c r="D94" s="9" t="s">
        <v>77</v>
      </c>
      <c r="E94" s="9"/>
      <c r="F94" s="10"/>
    </row>
  </sheetData>
  <sheetProtection/>
  <mergeCells count="8">
    <mergeCell ref="B91:D91"/>
    <mergeCell ref="D92:E92"/>
    <mergeCell ref="D93:E93"/>
    <mergeCell ref="D94:E94"/>
    <mergeCell ref="B44:D44"/>
    <mergeCell ref="A2:F2"/>
    <mergeCell ref="A3:F3"/>
    <mergeCell ref="B70:D70"/>
  </mergeCells>
  <printOptions/>
  <pageMargins left="0.5905511811023623" right="0.1968503937007874" top="0.5905511811023623" bottom="0.5905511811023623" header="0.5118110236220472" footer="0.3937007874015748"/>
  <pageSetup fitToHeight="0" fitToWidth="1" horizontalDpi="600" verticalDpi="600" orientation="portrait" paperSize="9" scale="98" r:id="rId1"/>
  <headerFooter alignWithMargins="0">
    <oddFooter>&amp;C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</dc:creator>
  <cp:keywords/>
  <dc:description/>
  <cp:lastModifiedBy>User</cp:lastModifiedBy>
  <cp:lastPrinted>2018-06-04T12:57:52Z</cp:lastPrinted>
  <dcterms:created xsi:type="dcterms:W3CDTF">2004-05-01T16:17:21Z</dcterms:created>
  <dcterms:modified xsi:type="dcterms:W3CDTF">2018-06-04T12:59:09Z</dcterms:modified>
  <cp:category/>
  <cp:version/>
  <cp:contentType/>
  <cp:contentStatus/>
</cp:coreProperties>
</file>